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8_{183F51DB-3296-4925-B522-8E7C61765D52}" xr6:coauthVersionLast="47" xr6:coauthVersionMax="47" xr10:uidLastSave="{00000000-0000-0000-0000-000000000000}"/>
  <bookViews>
    <workbookView xWindow="-108" yWindow="-108" windowWidth="23256" windowHeight="12456" xr2:uid="{A87E059B-5D3A-4E30-9E06-065EDA34AAAF}"/>
  </bookViews>
  <sheets>
    <sheet name="ผลการใช้จ่าย งบ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I24" i="1" s="1"/>
  <c r="E24" i="1"/>
  <c r="I23" i="1"/>
  <c r="I22" i="1"/>
  <c r="I21" i="1"/>
  <c r="I20" i="1"/>
  <c r="I19" i="1"/>
  <c r="G18" i="1"/>
  <c r="I18" i="1" s="1"/>
  <c r="E18" i="1"/>
  <c r="I17" i="1"/>
  <c r="I16" i="1"/>
  <c r="G15" i="1"/>
  <c r="I15" i="1" s="1"/>
  <c r="E15" i="1"/>
  <c r="E25" i="1" s="1"/>
  <c r="I14" i="1"/>
  <c r="I13" i="1"/>
  <c r="I12" i="1"/>
  <c r="I11" i="1"/>
  <c r="I10" i="1"/>
  <c r="I9" i="1"/>
  <c r="I8" i="1"/>
  <c r="I7" i="1"/>
  <c r="I6" i="1"/>
  <c r="G25" i="1" l="1"/>
  <c r="I25" i="1" s="1"/>
</calcChain>
</file>

<file path=xl/sharedStrings.xml><?xml version="1.0" encoding="utf-8"?>
<sst xmlns="http://schemas.openxmlformats.org/spreadsheetml/2006/main" count="70" uniqueCount="40">
  <si>
    <t>รายงานผลการใช้จ่ายงบประมาณ สถานีตำรวจภูธรพระทองคำ</t>
  </si>
  <si>
    <t>ประจำปีงบประมาณ พ.ศ. 2569 ไตรมาสที่ 1-2</t>
  </si>
  <si>
    <t xml:space="preserve"> ข้อมูล ณ วันที่ 31 มีนาคม 2569</t>
  </si>
  <si>
    <t>ลำดับที่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</si>
  <si>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</si>
  <si>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</si>
  <si>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</si>
  <si>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</si>
  <si>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</si>
  <si>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</si>
  <si>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ค่าตอบแทนการทำงานนอกเวลาราชการ OT.</t>
  </si>
  <si>
    <t>บรรลุเป้าหมาย</t>
  </si>
  <si>
    <t>ไม่มีปัญหาอุปสรรค</t>
  </si>
  <si>
    <t>ค่าเบี้ยเลี้ยง ที่พัก พาหนะ</t>
  </si>
  <si>
    <t>วัสดุอาหาร(ผู้ต้องหา)</t>
  </si>
  <si>
    <t>ยังไม่มีรายการเบิกจ่าย</t>
  </si>
  <si>
    <t>ค่าซ่อมแซมยานพาหนะ</t>
  </si>
  <si>
    <t>ค่าจ้างเหมาบริการทำความสะอาด</t>
  </si>
  <si>
    <t>อยู่ระหว่างดำเนินการ</t>
  </si>
  <si>
    <t>วัสดุสำนักงาน</t>
  </si>
  <si>
    <t>วัสดุจราจร</t>
  </si>
  <si>
    <t>น้ำมันเชื้อเพลิง</t>
  </si>
  <si>
    <t>ค่าสาธารณูปโภค</t>
  </si>
  <si>
    <t>งบประมาณไม่เพียงพอ</t>
  </si>
  <si>
    <t>รวมตอบแทนใช้สอย และวัสดุ</t>
  </si>
  <si>
    <t>โครงการปฏิรูประบบงานตำรวจงานสอบสวน</t>
  </si>
  <si>
    <t>โครงการปฏิรูประบบงานตำรวจงานป้องกันปราบปราม สืบสวน</t>
  </si>
  <si>
    <t>รวมโครงการปฏิรูประบบงานตำรวจ</t>
  </si>
  <si>
    <t>ค่าตอบแทนนักจิตวิทยา</t>
  </si>
  <si>
    <t>ค่าคุ้มครองพยาน</t>
  </si>
  <si>
    <t>ไม่มีการเบิกเนื่องจากไม่มีการร้องขอให้คุ้มครอง</t>
  </si>
  <si>
    <t>ค่าชันสูตรพลิกศพ</t>
  </si>
  <si>
    <t>ค่าส่งหมาย</t>
  </si>
  <si>
    <t>ค่าสำนวนการสอบสวน</t>
  </si>
  <si>
    <t>รวม</t>
  </si>
  <si>
    <t xml:space="preserve"> ไม่มีปัญหาอุปสรรค</t>
  </si>
  <si>
    <t xml:space="preserve">     ตรวจแล้วถูกต้อง</t>
  </si>
  <si>
    <t>พ.ต.อ.</t>
  </si>
  <si>
    <t>(สิทธิศักดิ์  พรหมหมื่นไวย)</t>
  </si>
  <si>
    <t>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</si>
</sst>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3">
    <font>
      <sz val="11"/>
      <color theme="1"/>
      <name val="Tahoma"/>
      <charset val="222"/>
      <scheme val="minor"/>
    </font>
    <font>
      <sz val="11"/>
      <color theme="1"/>
      <name val="Tahoma"/>
      <charset val="222"/>
      <scheme val="minor"/>
    </font>
    <font>
      <b/>
      <sz val="16"/>
      <color theme="1"/>
      <name val="TH SarabunPSK"/>
      <charset val="134"/>
    </font>
    <font>
      <b/>
      <sz val="14"/>
      <color theme="1"/>
      <name val="TH SarabunPSK"/>
      <charset val="134"/>
    </font>
    <font>
      <sz val="16"/>
      <color theme="1"/>
      <name val="TH SarabunIT๙"/>
      <charset val="134"/>
    </font>
    <font>
      <sz val="16"/>
      <color theme="1"/>
      <name val="TH SarabunPSK"/>
      <charset val="134"/>
    </font>
    <font>
      <b/>
      <sz val="20"/>
      <color theme="1"/>
      <name val="TH SarabunPSK"/>
      <charset val="134"/>
    </font>
    <font>
      <sz val="11"/>
      <color theme="1"/>
      <name val="TH SarabunPSK"/>
      <charset val="134"/>
    </font>
    <font>
      <sz val="14"/>
      <color theme="1"/>
      <name val="TH SarabunPSK"/>
      <charset val="134"/>
    </font>
    <font>
      <sz val="11"/>
      <color theme="1"/>
      <name val="TH Sarabun New"/>
      <charset val="134"/>
    </font>
    <font>
      <b/>
      <sz val="16"/>
      <color theme="1"/>
      <name val="TH Sarabun New"/>
      <charset val="134"/>
    </font>
    <font>
      <sz val="16"/>
      <color theme="1"/>
      <name val="TH Sarabun New"/>
      <charset val="134"/>
    </font>
    <font>
      <sz val="14"/>
      <color theme="1"/>
      <name val="TH Sarabun New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187" fontId="5" fillId="0" borderId="9" xfId="1" applyFont="1" applyBorder="1" applyAlignment="1">
      <alignment horizontal="center" vertical="center"/>
    </xf>
    <xf numFmtId="187" fontId="5" fillId="0" borderId="10" xfId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187" fontId="5" fillId="0" borderId="5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87" fontId="5" fillId="0" borderId="3" xfId="1" applyFont="1" applyBorder="1" applyAlignment="1">
      <alignment horizontal="center" vertical="center"/>
    </xf>
    <xf numFmtId="187" fontId="5" fillId="0" borderId="4" xfId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87" fontId="5" fillId="0" borderId="14" xfId="1" applyFont="1" applyBorder="1" applyAlignment="1">
      <alignment horizontal="center" vertical="center"/>
    </xf>
    <xf numFmtId="187" fontId="5" fillId="0" borderId="12" xfId="1" applyFont="1" applyBorder="1" applyAlignment="1">
      <alignment horizontal="center" vertical="center"/>
    </xf>
    <xf numFmtId="187" fontId="5" fillId="0" borderId="11" xfId="1" applyFont="1" applyBorder="1" applyAlignment="1">
      <alignment horizontal="center" vertical="center"/>
    </xf>
    <xf numFmtId="187" fontId="5" fillId="0" borderId="15" xfId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87" fontId="5" fillId="0" borderId="7" xfId="1" applyFont="1" applyBorder="1" applyAlignment="1">
      <alignment horizontal="center" vertical="center"/>
    </xf>
    <xf numFmtId="187" fontId="5" fillId="0" borderId="8" xfId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187" fontId="5" fillId="0" borderId="6" xfId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3" fontId="5" fillId="0" borderId="9" xfId="0" applyNumberFormat="1" applyFont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left" vertical="center"/>
    </xf>
    <xf numFmtId="187" fontId="5" fillId="0" borderId="9" xfId="1" applyFont="1" applyBorder="1" applyAlignment="1">
      <alignment horizontal="right" vertical="center"/>
    </xf>
    <xf numFmtId="187" fontId="5" fillId="0" borderId="10" xfId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center" vertical="center"/>
    </xf>
    <xf numFmtId="187" fontId="5" fillId="0" borderId="3" xfId="1" applyFont="1" applyBorder="1" applyAlignment="1">
      <alignment horizontal="right" vertical="center"/>
    </xf>
    <xf numFmtId="187" fontId="5" fillId="0" borderId="4" xfId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87" fontId="5" fillId="0" borderId="18" xfId="1" applyFont="1" applyBorder="1" applyAlignment="1">
      <alignment horizontal="center"/>
    </xf>
    <xf numFmtId="187" fontId="5" fillId="0" borderId="14" xfId="1" applyFont="1" applyBorder="1" applyAlignment="1">
      <alignment horizontal="center"/>
    </xf>
    <xf numFmtId="187" fontId="5" fillId="0" borderId="11" xfId="1" applyFont="1" applyBorder="1" applyAlignment="1">
      <alignment horizontal="center"/>
    </xf>
    <xf numFmtId="187" fontId="5" fillId="0" borderId="15" xfId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0" fontId="5" fillId="0" borderId="19" xfId="0" applyFont="1" applyBorder="1"/>
    <xf numFmtId="0" fontId="2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/>
    </xf>
    <xf numFmtId="187" fontId="5" fillId="0" borderId="0" xfId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187" fontId="5" fillId="0" borderId="0" xfId="1" applyFont="1" applyBorder="1" applyAlignment="1">
      <alignment horizontal="center"/>
    </xf>
    <xf numFmtId="0" fontId="9" fillId="0" borderId="0" xfId="0" applyFont="1"/>
    <xf numFmtId="187" fontId="5" fillId="0" borderId="0" xfId="1" applyFont="1" applyBorder="1" applyAlignment="1">
      <alignment horizontal="left"/>
    </xf>
    <xf numFmtId="0" fontId="4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187" fontId="11" fillId="0" borderId="0" xfId="1" applyFont="1" applyBorder="1" applyAlignment="1">
      <alignment horizontal="center"/>
    </xf>
    <xf numFmtId="187" fontId="11" fillId="0" borderId="0" xfId="1" applyFont="1" applyBorder="1" applyAlignment="1">
      <alignment horizontal="center"/>
    </xf>
    <xf numFmtId="2" fontId="12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922020</xdr:colOff>
      <xdr:row>27</xdr:row>
      <xdr:rowOff>99060</xdr:rowOff>
    </xdr:from>
    <xdr:to>
      <xdr:col>6</xdr:col>
      <xdr:colOff>304800</xdr:colOff>
      <xdr:row>27</xdr:row>
      <xdr:rowOff>998220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1B17D6B-DE65-4030-8471-38830D0CF01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5940" y="11346180"/>
          <a:ext cx="1143000" cy="899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44397-138B-4824-940E-A96A42B6FCB8}">
  <sheetPr>
    <pageSetUpPr fitToPage="1"/>
  </sheetPr>
  <dimension ref="A1:J30"/>
  <sheetViews>
    <sheetView tabSelected="1" workbookViewId="0">
      <selection activeCell="I19" sqref="I19"/>
    </sheetView>
  </sheetViews>
  <sheetFormatPr defaultColWidth="9" defaultRowHeight="13.8"/>
  <cols>
    <col min="1" max="1" width="6.8984375" customWidth="1"/>
    <col min="2" max="2" width="33.59765625" customWidth="1"/>
    <col min="4" max="4" width="12.09765625" customWidth="1"/>
    <col min="5" max="5" width="12.59765625" customWidth="1"/>
    <col min="6" max="6" width="10.5" customWidth="1"/>
    <col min="8" max="8" width="12.3984375" customWidth="1"/>
    <col min="9" max="9" width="15.296875" customWidth="1"/>
    <col min="10" max="10" width="26.59765625" customWidth="1"/>
  </cols>
  <sheetData>
    <row r="1" spans="1:10" ht="20.39999999999999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399999999999999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20.399999999999999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3" t="s">
        <v>3</v>
      </c>
      <c r="B4" s="3" t="s">
        <v>4</v>
      </c>
      <c r="C4" s="4" t="s">
        <v>5</v>
      </c>
      <c r="D4" s="5"/>
      <c r="E4" s="6" t="s">
        <v>6</v>
      </c>
      <c r="F4" s="7"/>
      <c r="G4" s="6" t="s">
        <v>7</v>
      </c>
      <c r="H4" s="7"/>
      <c r="I4" s="8" t="s">
        <v>8</v>
      </c>
      <c r="J4" s="9" t="s">
        <v>9</v>
      </c>
    </row>
    <row r="5" spans="1:10">
      <c r="A5" s="10"/>
      <c r="B5" s="10"/>
      <c r="C5" s="11"/>
      <c r="D5" s="12"/>
      <c r="E5" s="13"/>
      <c r="F5" s="14"/>
      <c r="G5" s="13"/>
      <c r="H5" s="14"/>
      <c r="I5" s="8"/>
      <c r="J5" s="15"/>
    </row>
    <row r="6" spans="1:10" ht="35.1" customHeight="1">
      <c r="A6" s="16">
        <v>1</v>
      </c>
      <c r="B6" s="17" t="s">
        <v>10</v>
      </c>
      <c r="C6" s="18" t="s">
        <v>11</v>
      </c>
      <c r="D6" s="18"/>
      <c r="E6" s="19">
        <v>468000</v>
      </c>
      <c r="F6" s="20">
        <v>468000</v>
      </c>
      <c r="G6" s="19">
        <v>468000</v>
      </c>
      <c r="H6" s="20">
        <v>468000</v>
      </c>
      <c r="I6" s="21">
        <f t="shared" ref="I6:I25" si="0">G6/E6*100</f>
        <v>100</v>
      </c>
      <c r="J6" s="22" t="s">
        <v>12</v>
      </c>
    </row>
    <row r="7" spans="1:10" ht="35.1" customHeight="1">
      <c r="A7" s="16">
        <v>2</v>
      </c>
      <c r="B7" s="17" t="s">
        <v>13</v>
      </c>
      <c r="C7" s="18" t="s">
        <v>11</v>
      </c>
      <c r="D7" s="18"/>
      <c r="E7" s="19">
        <v>51600</v>
      </c>
      <c r="F7" s="20">
        <v>51600</v>
      </c>
      <c r="G7" s="19">
        <v>51600</v>
      </c>
      <c r="H7" s="20">
        <v>51600</v>
      </c>
      <c r="I7" s="21">
        <f t="shared" si="0"/>
        <v>100</v>
      </c>
      <c r="J7" s="22" t="s">
        <v>12</v>
      </c>
    </row>
    <row r="8" spans="1:10" ht="35.1" customHeight="1">
      <c r="A8" s="16">
        <v>3</v>
      </c>
      <c r="B8" s="17" t="s">
        <v>14</v>
      </c>
      <c r="C8" s="18" t="s">
        <v>15</v>
      </c>
      <c r="D8" s="18"/>
      <c r="E8" s="19">
        <v>12500</v>
      </c>
      <c r="F8" s="20">
        <v>12500</v>
      </c>
      <c r="G8" s="23">
        <v>0</v>
      </c>
      <c r="H8" s="23"/>
      <c r="I8" s="21">
        <f t="shared" si="0"/>
        <v>0</v>
      </c>
      <c r="J8" s="22" t="s">
        <v>12</v>
      </c>
    </row>
    <row r="9" spans="1:10" ht="35.1" customHeight="1">
      <c r="A9" s="16">
        <v>4</v>
      </c>
      <c r="B9" s="17" t="s">
        <v>16</v>
      </c>
      <c r="C9" s="18" t="s">
        <v>15</v>
      </c>
      <c r="D9" s="18"/>
      <c r="E9" s="19">
        <v>9300</v>
      </c>
      <c r="F9" s="20">
        <v>9300</v>
      </c>
      <c r="G9" s="23">
        <v>0</v>
      </c>
      <c r="H9" s="23"/>
      <c r="I9" s="21">
        <f t="shared" si="0"/>
        <v>0</v>
      </c>
      <c r="J9" s="22" t="s">
        <v>12</v>
      </c>
    </row>
    <row r="10" spans="1:10" ht="35.1" customHeight="1">
      <c r="A10" s="16">
        <v>5</v>
      </c>
      <c r="B10" s="17" t="s">
        <v>17</v>
      </c>
      <c r="C10" s="24" t="s">
        <v>18</v>
      </c>
      <c r="D10" s="25"/>
      <c r="E10" s="19">
        <v>20600</v>
      </c>
      <c r="F10" s="20">
        <v>20600</v>
      </c>
      <c r="G10" s="19">
        <v>0</v>
      </c>
      <c r="H10" s="20"/>
      <c r="I10" s="21">
        <f t="shared" si="0"/>
        <v>0</v>
      </c>
      <c r="J10" s="22" t="s">
        <v>12</v>
      </c>
    </row>
    <row r="11" spans="1:10" ht="35.1" customHeight="1">
      <c r="A11" s="16">
        <v>6</v>
      </c>
      <c r="B11" s="17" t="s">
        <v>19</v>
      </c>
      <c r="C11" s="24" t="s">
        <v>11</v>
      </c>
      <c r="D11" s="25"/>
      <c r="E11" s="19">
        <v>3600</v>
      </c>
      <c r="F11" s="20">
        <v>3600</v>
      </c>
      <c r="G11" s="19">
        <v>3600</v>
      </c>
      <c r="H11" s="20">
        <v>3600</v>
      </c>
      <c r="I11" s="21">
        <f t="shared" si="0"/>
        <v>100</v>
      </c>
      <c r="J11" s="22" t="s">
        <v>12</v>
      </c>
    </row>
    <row r="12" spans="1:10" ht="35.1" customHeight="1">
      <c r="A12" s="16">
        <v>7</v>
      </c>
      <c r="B12" s="17" t="s">
        <v>20</v>
      </c>
      <c r="C12" s="24" t="s">
        <v>11</v>
      </c>
      <c r="D12" s="25"/>
      <c r="E12" s="19">
        <v>2600</v>
      </c>
      <c r="F12" s="20">
        <v>2600</v>
      </c>
      <c r="G12" s="19">
        <v>2600</v>
      </c>
      <c r="H12" s="20">
        <v>2600</v>
      </c>
      <c r="I12" s="21">
        <f t="shared" si="0"/>
        <v>100</v>
      </c>
      <c r="J12" s="22" t="s">
        <v>12</v>
      </c>
    </row>
    <row r="13" spans="1:10" ht="35.1" customHeight="1">
      <c r="A13" s="16">
        <v>8</v>
      </c>
      <c r="B13" s="17" t="s">
        <v>21</v>
      </c>
      <c r="C13" s="26" t="s">
        <v>11</v>
      </c>
      <c r="D13" s="27"/>
      <c r="E13" s="19">
        <v>587700</v>
      </c>
      <c r="F13" s="20">
        <v>587700</v>
      </c>
      <c r="G13" s="19">
        <v>587700</v>
      </c>
      <c r="H13" s="20">
        <v>587700</v>
      </c>
      <c r="I13" s="21">
        <f t="shared" si="0"/>
        <v>100</v>
      </c>
      <c r="J13" s="28" t="s">
        <v>12</v>
      </c>
    </row>
    <row r="14" spans="1:10" ht="35.1" customHeight="1" thickBot="1">
      <c r="A14" s="29">
        <v>9</v>
      </c>
      <c r="B14" s="28" t="s">
        <v>22</v>
      </c>
      <c r="C14" s="30" t="s">
        <v>11</v>
      </c>
      <c r="D14" s="31"/>
      <c r="E14" s="32">
        <v>26800</v>
      </c>
      <c r="F14" s="33">
        <v>26800</v>
      </c>
      <c r="G14" s="32">
        <v>26800</v>
      </c>
      <c r="H14" s="33">
        <v>26800</v>
      </c>
      <c r="I14" s="34">
        <f t="shared" si="0"/>
        <v>100</v>
      </c>
      <c r="J14" s="28" t="s">
        <v>23</v>
      </c>
    </row>
    <row r="15" spans="1:10" ht="50.25" customHeight="1" thickBot="1">
      <c r="A15" s="35" t="s">
        <v>24</v>
      </c>
      <c r="B15" s="36"/>
      <c r="C15" s="35" t="s">
        <v>11</v>
      </c>
      <c r="D15" s="37"/>
      <c r="E15" s="38">
        <f>E6+E7+E8+E9+E10+E11+E12+E13+E14</f>
        <v>1182700</v>
      </c>
      <c r="F15" s="39"/>
      <c r="G15" s="40">
        <f>G6+G7+G8+G9+G10+G11+G12+G13+G14</f>
        <v>1140300</v>
      </c>
      <c r="H15" s="41"/>
      <c r="I15" s="42">
        <f t="shared" si="0"/>
        <v>96.414982666779409</v>
      </c>
      <c r="J15" s="43"/>
    </row>
    <row r="16" spans="1:10" ht="39.9" customHeight="1">
      <c r="A16" s="44">
        <v>10</v>
      </c>
      <c r="B16" s="45" t="s">
        <v>25</v>
      </c>
      <c r="C16" s="46" t="s">
        <v>11</v>
      </c>
      <c r="D16" s="47"/>
      <c r="E16" s="48">
        <v>20500</v>
      </c>
      <c r="F16" s="49"/>
      <c r="G16" s="48">
        <v>20501</v>
      </c>
      <c r="H16" s="49"/>
      <c r="I16" s="50">
        <f t="shared" si="0"/>
        <v>100.00487804878048</v>
      </c>
      <c r="J16" s="51" t="s">
        <v>12</v>
      </c>
    </row>
    <row r="17" spans="1:10" ht="39.9" customHeight="1" thickBot="1">
      <c r="A17" s="52">
        <v>11</v>
      </c>
      <c r="B17" s="53" t="s">
        <v>26</v>
      </c>
      <c r="C17" s="30" t="s">
        <v>11</v>
      </c>
      <c r="D17" s="31"/>
      <c r="E17" s="32">
        <v>22200</v>
      </c>
      <c r="F17" s="33"/>
      <c r="G17" s="32">
        <v>22201</v>
      </c>
      <c r="H17" s="33"/>
      <c r="I17" s="34">
        <f t="shared" si="0"/>
        <v>100.00450450450451</v>
      </c>
      <c r="J17" s="28" t="s">
        <v>12</v>
      </c>
    </row>
    <row r="18" spans="1:10" ht="42" customHeight="1" thickBot="1">
      <c r="A18" s="35" t="s">
        <v>27</v>
      </c>
      <c r="B18" s="54"/>
      <c r="C18" s="36" t="s">
        <v>11</v>
      </c>
      <c r="D18" s="37"/>
      <c r="E18" s="38">
        <f>E16+E17</f>
        <v>42700</v>
      </c>
      <c r="F18" s="39"/>
      <c r="G18" s="40">
        <f>G16+G17</f>
        <v>42702</v>
      </c>
      <c r="H18" s="41"/>
      <c r="I18" s="42">
        <f t="shared" si="0"/>
        <v>100.00468384074941</v>
      </c>
      <c r="J18" s="43"/>
    </row>
    <row r="19" spans="1:10" ht="39.9" customHeight="1">
      <c r="A19" s="44">
        <v>12</v>
      </c>
      <c r="B19" s="45" t="s">
        <v>28</v>
      </c>
      <c r="C19" s="46" t="s">
        <v>11</v>
      </c>
      <c r="D19" s="47"/>
      <c r="E19" s="48">
        <v>0</v>
      </c>
      <c r="F19" s="49"/>
      <c r="G19" s="55">
        <v>0</v>
      </c>
      <c r="H19" s="55"/>
      <c r="I19" s="50" t="e">
        <f t="shared" si="0"/>
        <v>#DIV/0!</v>
      </c>
      <c r="J19" s="51" t="s">
        <v>12</v>
      </c>
    </row>
    <row r="20" spans="1:10" ht="39.9" customHeight="1">
      <c r="A20" s="56">
        <v>13</v>
      </c>
      <c r="B20" s="17" t="s">
        <v>29</v>
      </c>
      <c r="C20" s="57" t="s">
        <v>30</v>
      </c>
      <c r="D20" s="58"/>
      <c r="E20" s="19">
        <v>600</v>
      </c>
      <c r="F20" s="20"/>
      <c r="G20" s="19">
        <v>0</v>
      </c>
      <c r="H20" s="20"/>
      <c r="I20" s="21">
        <f t="shared" si="0"/>
        <v>0</v>
      </c>
      <c r="J20" s="51" t="s">
        <v>12</v>
      </c>
    </row>
    <row r="21" spans="1:10" ht="39.9" customHeight="1">
      <c r="A21" s="44">
        <v>14</v>
      </c>
      <c r="B21" s="17" t="s">
        <v>31</v>
      </c>
      <c r="C21" s="24" t="s">
        <v>11</v>
      </c>
      <c r="D21" s="25"/>
      <c r="E21" s="59">
        <v>4800</v>
      </c>
      <c r="F21" s="60"/>
      <c r="G21" s="19">
        <v>0</v>
      </c>
      <c r="H21" s="20"/>
      <c r="I21" s="21">
        <f t="shared" si="0"/>
        <v>0</v>
      </c>
      <c r="J21" s="51" t="s">
        <v>12</v>
      </c>
    </row>
    <row r="22" spans="1:10" ht="39.9" customHeight="1">
      <c r="A22" s="56">
        <v>15</v>
      </c>
      <c r="B22" s="17" t="s">
        <v>32</v>
      </c>
      <c r="C22" s="24" t="s">
        <v>11</v>
      </c>
      <c r="D22" s="25"/>
      <c r="E22" s="59">
        <v>0</v>
      </c>
      <c r="F22" s="60"/>
      <c r="G22" s="19">
        <v>0</v>
      </c>
      <c r="H22" s="20"/>
      <c r="I22" s="21" t="e">
        <f t="shared" si="0"/>
        <v>#DIV/0!</v>
      </c>
      <c r="J22" s="51" t="s">
        <v>12</v>
      </c>
    </row>
    <row r="23" spans="1:10" ht="39.9" customHeight="1" thickBot="1">
      <c r="A23" s="44">
        <v>16</v>
      </c>
      <c r="B23" s="28" t="s">
        <v>33</v>
      </c>
      <c r="C23" s="61" t="s">
        <v>11</v>
      </c>
      <c r="D23" s="61"/>
      <c r="E23" s="62">
        <v>22500</v>
      </c>
      <c r="F23" s="63"/>
      <c r="G23" s="32">
        <v>0</v>
      </c>
      <c r="H23" s="33"/>
      <c r="I23" s="34">
        <f t="shared" si="0"/>
        <v>0</v>
      </c>
      <c r="J23" s="51" t="s">
        <v>12</v>
      </c>
    </row>
    <row r="24" spans="1:10" ht="42" customHeight="1" thickBot="1">
      <c r="A24" s="35" t="s">
        <v>27</v>
      </c>
      <c r="B24" s="54"/>
      <c r="C24" s="36" t="s">
        <v>11</v>
      </c>
      <c r="D24" s="37"/>
      <c r="E24" s="38">
        <f>E22+E23+E19+E20+E21</f>
        <v>27900</v>
      </c>
      <c r="F24" s="39"/>
      <c r="G24" s="40">
        <f>G22+G23</f>
        <v>0</v>
      </c>
      <c r="H24" s="41"/>
      <c r="I24" s="42">
        <f t="shared" si="0"/>
        <v>0</v>
      </c>
      <c r="J24" s="43"/>
    </row>
    <row r="25" spans="1:10" ht="32.25" customHeight="1" thickBot="1">
      <c r="A25" s="64" t="s">
        <v>34</v>
      </c>
      <c r="B25" s="65"/>
      <c r="C25" s="65"/>
      <c r="D25" s="66"/>
      <c r="E25" s="67">
        <f>E15+E18+E24</f>
        <v>1253300</v>
      </c>
      <c r="F25" s="68"/>
      <c r="G25" s="69">
        <f>G15+G18+G24</f>
        <v>1183002</v>
      </c>
      <c r="H25" s="70"/>
      <c r="I25" s="71">
        <f t="shared" si="0"/>
        <v>94.390967844889502</v>
      </c>
      <c r="J25" s="72" t="s">
        <v>35</v>
      </c>
    </row>
    <row r="26" spans="1:10" ht="20.399999999999999">
      <c r="A26" s="73"/>
      <c r="B26" s="74"/>
      <c r="C26" s="75"/>
      <c r="D26" s="75"/>
      <c r="E26" s="76"/>
      <c r="F26" s="76"/>
      <c r="G26" s="76"/>
      <c r="H26" s="76"/>
      <c r="I26" s="77"/>
      <c r="J26" s="74"/>
    </row>
    <row r="27" spans="1:10" ht="20.399999999999999">
      <c r="A27" s="73"/>
      <c r="B27" s="74"/>
      <c r="C27" s="75"/>
      <c r="D27" s="75"/>
      <c r="E27" s="78" t="s">
        <v>36</v>
      </c>
      <c r="F27" s="78"/>
      <c r="G27" s="78"/>
      <c r="H27" s="76"/>
      <c r="I27" s="77"/>
      <c r="J27" s="74"/>
    </row>
    <row r="28" spans="1:10" ht="80.400000000000006" customHeight="1">
      <c r="A28" s="73"/>
      <c r="B28" s="79"/>
      <c r="C28" s="75"/>
      <c r="D28" s="75"/>
      <c r="E28" s="80" t="s">
        <v>37</v>
      </c>
      <c r="F28" s="76"/>
      <c r="G28" s="76"/>
      <c r="H28" s="76"/>
      <c r="I28" s="77"/>
      <c r="J28" s="74"/>
    </row>
    <row r="29" spans="1:10" ht="21.6">
      <c r="A29" s="73"/>
      <c r="B29" s="81"/>
      <c r="C29" s="75"/>
      <c r="D29" s="75"/>
      <c r="E29" s="78" t="s">
        <v>38</v>
      </c>
      <c r="F29" s="78"/>
      <c r="G29" s="78"/>
      <c r="H29" s="76"/>
      <c r="I29" s="77"/>
      <c r="J29" s="74"/>
    </row>
    <row r="30" spans="1:10" ht="21.6">
      <c r="A30" s="82"/>
      <c r="B30" s="81"/>
      <c r="C30" s="83"/>
      <c r="D30" s="83"/>
      <c r="E30" s="84" t="s">
        <v>39</v>
      </c>
      <c r="F30" s="84"/>
      <c r="G30" s="84"/>
      <c r="H30" s="85"/>
      <c r="I30" s="86"/>
      <c r="J30" s="79"/>
    </row>
  </sheetData>
  <mergeCells count="76">
    <mergeCell ref="E27:G27"/>
    <mergeCell ref="E29:G29"/>
    <mergeCell ref="E30:G30"/>
    <mergeCell ref="A24:B24"/>
    <mergeCell ref="C24:D24"/>
    <mergeCell ref="E24:F24"/>
    <mergeCell ref="G24:H24"/>
    <mergeCell ref="A25:D25"/>
    <mergeCell ref="E25:F25"/>
    <mergeCell ref="G25:H25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A18:B18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14:D14"/>
    <mergeCell ref="E14:F14"/>
    <mergeCell ref="G14:H14"/>
    <mergeCell ref="A15:B15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C10:D10"/>
    <mergeCell ref="E10:F10"/>
    <mergeCell ref="G10:H10"/>
    <mergeCell ref="C11:D11"/>
    <mergeCell ref="E11:F11"/>
    <mergeCell ref="G11:H11"/>
    <mergeCell ref="C8:D8"/>
    <mergeCell ref="E8:F8"/>
    <mergeCell ref="G8:H8"/>
    <mergeCell ref="C9:D9"/>
    <mergeCell ref="E9:F9"/>
    <mergeCell ref="G9:H9"/>
    <mergeCell ref="C6:D6"/>
    <mergeCell ref="E6:F6"/>
    <mergeCell ref="G6:H6"/>
    <mergeCell ref="C7:D7"/>
    <mergeCell ref="E7:F7"/>
    <mergeCell ref="G7:H7"/>
    <mergeCell ref="A1:J1"/>
    <mergeCell ref="A2:J2"/>
    <mergeCell ref="A3:J3"/>
    <mergeCell ref="A4:A5"/>
    <mergeCell ref="B4:B5"/>
    <mergeCell ref="C4:D5"/>
    <mergeCell ref="E4:F5"/>
    <mergeCell ref="G4:H5"/>
    <mergeCell ref="I4:I5"/>
    <mergeCell ref="J4:J5"/>
  </mergeCells>
  <pageMargins left="0.7" right="0.7" top="0.75" bottom="0.75" header="0.3" footer="0.3"/>
  <pageSetup paperSize="9" scale="5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ผลการใช้จ่าย งบ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2026-07-16T16:20:46Z</cp:lastPrinted>
  <dcterms:created xsi:type="dcterms:W3CDTF">2026-07-16T16:20:09Z</dcterms:created>
  <dcterms:modified xsi:type="dcterms:W3CDTF">2026-07-16T16:21:01Z</dcterms:modified>
</cp:coreProperties>
</file>